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EPA\TD 2024\ANCA\ADLER\adler da bandire\"/>
    </mc:Choice>
  </mc:AlternateContent>
  <bookViews>
    <workbookView xWindow="0" yWindow="0" windowWidth="28800" windowHeight="12300"/>
  </bookViews>
  <sheets>
    <sheet name="Foglio2" sheetId="4" r:id="rId1"/>
  </sheets>
  <externalReferences>
    <externalReference r:id="rId2"/>
  </externalReferences>
  <definedNames>
    <definedName name="_xlnm.Print_Area" localSheetId="0">Foglio2!$A$1:$I$4</definedName>
    <definedName name="hidden7">[1]HIDDEN_EXCEL!$H$1:$H$39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4" l="1"/>
  <c r="I2" i="4" l="1"/>
  <c r="G2" i="4"/>
  <c r="E2" i="4" l="1"/>
  <c r="F2" i="4" s="1"/>
</calcChain>
</file>

<file path=xl/comments1.xml><?xml version="1.0" encoding="utf-8"?>
<comments xmlns="http://schemas.openxmlformats.org/spreadsheetml/2006/main">
  <authors>
    <author>Consip</author>
  </authors>
  <commentList>
    <comment ref="A1" authorId="0" shapeId="0">
      <text>
        <r>
          <rPr>
            <sz val="10"/>
            <rFont val="Arial"/>
            <family val="2"/>
          </rPr>
          <t>Sono ammessi solo valori di tipo numerico!</t>
        </r>
      </text>
    </comment>
    <comment ref="B1" authorId="0" shapeId="0">
      <text>
        <r>
          <rPr>
            <sz val="10"/>
            <rFont val="Arial"/>
            <family val="2"/>
          </rPr>
          <t>Non è consentito modificare i valori di questa colonna!</t>
        </r>
      </text>
    </comment>
  </commentList>
</comments>
</file>

<file path=xl/sharedStrings.xml><?xml version="1.0" encoding="utf-8"?>
<sst xmlns="http://schemas.openxmlformats.org/spreadsheetml/2006/main" count="12" uniqueCount="12">
  <si>
    <t>Numero lotto</t>
  </si>
  <si>
    <t>Dispositivo Medico</t>
  </si>
  <si>
    <t>Impianto Tipo:</t>
  </si>
  <si>
    <t>Nr impianti</t>
  </si>
  <si>
    <t>BA</t>
  </si>
  <si>
    <t>IMPORTO ANNUO A BASE D'ASTA (IVA esclusa)</t>
  </si>
  <si>
    <t>IMPORTO COMPLESSIVO DELL'APPALTO  (IVA esclusa)</t>
  </si>
  <si>
    <t>IMPORTO OPZIONE +40% FABBISOGNO  (IVA esclusa)</t>
  </si>
  <si>
    <t>1 stelo femorale + 1 testa + 1 inserto + 1 cotile</t>
  </si>
  <si>
    <t>Sistema modulare protesi anca da primo impianto. Completo di tutti gli accessori diposnibili e strumentario chirurgico poliuso in comodato</t>
  </si>
  <si>
    <t xml:space="preserve">IMPORTO 2 ANNI </t>
  </si>
  <si>
    <t>IMPORTO OPZIONE 12 MESI  (IVA esclusa)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</si>
</sst>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\ &quot;€&quot;"/>
    <numFmt numFmtId="165" formatCode="_-* #,##0.00\ [$€-410]_-;\-* #,##0.00\ [$€-410]_-;_-* &quot;-&quot;??\ [$€-410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theme="0"/>
      <name val="Verdana"/>
      <family val="2"/>
    </font>
    <font>
      <b/>
      <i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0" fontId="7" fillId="3" borderId="1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justify" vertical="top"/>
    </xf>
    <xf numFmtId="165" fontId="0" fillId="0" borderId="0" xfId="0" applyNumberFormat="1"/>
    <xf numFmtId="0" fontId="0" fillId="3" borderId="0" xfId="0" applyFill="1"/>
    <xf numFmtId="165" fontId="0" fillId="3" borderId="0" xfId="0" applyNumberFormat="1" applyFill="1"/>
    <xf numFmtId="165" fontId="9" fillId="3" borderId="0" xfId="0" applyNumberFormat="1" applyFont="1" applyFill="1"/>
    <xf numFmtId="10" fontId="0" fillId="3" borderId="0" xfId="0" applyNumberFormat="1" applyFill="1"/>
    <xf numFmtId="8" fontId="0" fillId="3" borderId="0" xfId="0" applyNumberFormat="1" applyFill="1"/>
    <xf numFmtId="165" fontId="7" fillId="3" borderId="2" xfId="0" applyNumberFormat="1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horizontal="center" vertical="center" wrapText="1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a.eusebi\Downloads\Template_Lotti%20(3)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"/>
      <sheetName val="ISTRUZIONI"/>
      <sheetName val="ANAGRAFICA UNITA DI MISURA"/>
      <sheetName val="HIDDEN_EXCEL"/>
    </sheetNames>
    <sheetDataSet>
      <sheetData sheetId="0" refreshError="1"/>
      <sheetData sheetId="1" refreshError="1"/>
      <sheetData sheetId="2" refreshError="1"/>
      <sheetData sheetId="3">
        <row r="1">
          <cell r="H1" t="str">
            <v>APPLICATORE NASALE</v>
          </cell>
        </row>
        <row r="2">
          <cell r="H2" t="str">
            <v>BUSTA</v>
          </cell>
        </row>
        <row r="3">
          <cell r="H3" t="str">
            <v>BUSTA/FLACONE</v>
          </cell>
        </row>
        <row r="4">
          <cell r="H4" t="str">
            <v>CAPSULA</v>
          </cell>
        </row>
        <row r="5">
          <cell r="H5" t="str">
            <v>CARTUCCIA</v>
          </cell>
        </row>
        <row r="6">
          <cell r="H6" t="str">
            <v>CEROTTO</v>
          </cell>
        </row>
        <row r="7">
          <cell r="H7" t="str">
            <v>CICLO VACCINALE</v>
          </cell>
        </row>
        <row r="8">
          <cell r="H8" t="str">
            <v>CLISMA</v>
          </cell>
        </row>
        <row r="9">
          <cell r="H9" t="str">
            <v>COMPRESSA</v>
          </cell>
        </row>
        <row r="10">
          <cell r="H10" t="str">
            <v>COMPRESSE</v>
          </cell>
        </row>
        <row r="11">
          <cell r="H11" t="str">
            <v>DOSE</v>
          </cell>
        </row>
        <row r="12">
          <cell r="H12" t="str">
            <v>FIALA</v>
          </cell>
        </row>
        <row r="13">
          <cell r="H13" t="str">
            <v>FIALA/FLACONE</v>
          </cell>
        </row>
        <row r="14">
          <cell r="H14" t="str">
            <v>FLACONCINO</v>
          </cell>
        </row>
        <row r="15">
          <cell r="H15" t="str">
            <v>FLACONE</v>
          </cell>
        </row>
        <row r="16">
          <cell r="H16" t="str">
            <v>G</v>
          </cell>
        </row>
        <row r="17">
          <cell r="H17" t="str">
            <v>IMPIANTO</v>
          </cell>
        </row>
        <row r="18">
          <cell r="H18" t="str">
            <v>KG</v>
          </cell>
        </row>
        <row r="19">
          <cell r="H19" t="str">
            <v>KIT</v>
          </cell>
        </row>
        <row r="20">
          <cell r="H20" t="str">
            <v>LITRO</v>
          </cell>
        </row>
        <row r="21">
          <cell r="H21" t="str">
            <v>M.U.I.</v>
          </cell>
        </row>
        <row r="22">
          <cell r="H22" t="str">
            <v>MBQ</v>
          </cell>
        </row>
        <row r="23">
          <cell r="H23" t="str">
            <v>MCG</v>
          </cell>
        </row>
        <row r="24">
          <cell r="H24" t="str">
            <v>MG</v>
          </cell>
        </row>
        <row r="25">
          <cell r="H25" t="str">
            <v>MG R.P.</v>
          </cell>
        </row>
        <row r="26">
          <cell r="H26" t="str">
            <v>ML</v>
          </cell>
        </row>
        <row r="27">
          <cell r="H27" t="str">
            <v>ORE DI TRATTAMENTO</v>
          </cell>
        </row>
        <row r="28">
          <cell r="H28" t="str">
            <v>OVULO</v>
          </cell>
        </row>
        <row r="29">
          <cell r="H29" t="str">
            <v>PENNA</v>
          </cell>
        </row>
        <row r="30">
          <cell r="H30" t="str">
            <v>PEZZO</v>
          </cell>
        </row>
        <row r="31">
          <cell r="H31" t="str">
            <v>SACCA</v>
          </cell>
        </row>
        <row r="32">
          <cell r="H32" t="str">
            <v>SIRINGA</v>
          </cell>
        </row>
        <row r="33">
          <cell r="H33" t="str">
            <v>SIRINGA PRERIEMPITA</v>
          </cell>
        </row>
        <row r="34">
          <cell r="H34" t="str">
            <v>SUPPOSTA</v>
          </cell>
        </row>
        <row r="35">
          <cell r="H35" t="str">
            <v>TAVOLETTA MASTICABILE</v>
          </cell>
        </row>
        <row r="36">
          <cell r="H36" t="str">
            <v>TRATTAMENTO</v>
          </cell>
        </row>
        <row r="37">
          <cell r="H37" t="str">
            <v>TUBO</v>
          </cell>
        </row>
        <row r="38">
          <cell r="H38" t="str">
            <v>TUBOFIALA</v>
          </cell>
        </row>
        <row r="39">
          <cell r="H39" t="str">
            <v>U.I.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G2" sqref="G2:H4"/>
    </sheetView>
  </sheetViews>
  <sheetFormatPr defaultRowHeight="15" x14ac:dyDescent="0.25"/>
  <cols>
    <col min="2" max="2" width="88.85546875" customWidth="1"/>
    <col min="3" max="3" width="12" customWidth="1"/>
    <col min="4" max="4" width="14.42578125" customWidth="1"/>
    <col min="5" max="5" width="18.85546875" customWidth="1"/>
    <col min="6" max="7" width="18" customWidth="1"/>
    <col min="8" max="8" width="18.85546875" customWidth="1"/>
    <col min="9" max="9" width="19.140625" customWidth="1"/>
    <col min="10" max="10" width="13.140625" bestFit="1" customWidth="1"/>
  </cols>
  <sheetData>
    <row r="1" spans="1:10" ht="66" customHeight="1" x14ac:dyDescent="0.25">
      <c r="A1" s="1" t="s">
        <v>0</v>
      </c>
      <c r="B1" s="1" t="s">
        <v>1</v>
      </c>
      <c r="C1" s="1" t="s">
        <v>3</v>
      </c>
      <c r="D1" s="1" t="s">
        <v>4</v>
      </c>
      <c r="E1" s="2" t="s">
        <v>5</v>
      </c>
      <c r="F1" s="2" t="s">
        <v>10</v>
      </c>
      <c r="G1" s="2" t="s">
        <v>11</v>
      </c>
      <c r="H1" s="2" t="s">
        <v>7</v>
      </c>
      <c r="I1" s="2" t="s">
        <v>6</v>
      </c>
    </row>
    <row r="2" spans="1:10" ht="30" x14ac:dyDescent="0.25">
      <c r="A2" s="15">
        <v>1</v>
      </c>
      <c r="B2" s="5" t="s">
        <v>9</v>
      </c>
      <c r="C2" s="16">
        <v>180</v>
      </c>
      <c r="D2" s="12">
        <v>2300</v>
      </c>
      <c r="E2" s="12">
        <f>C2*D2</f>
        <v>414000</v>
      </c>
      <c r="F2" s="12">
        <f>E2*2</f>
        <v>828000</v>
      </c>
      <c r="G2" s="12">
        <f>E2</f>
        <v>414000</v>
      </c>
      <c r="H2" s="12">
        <f>(F2+G2)*40/100</f>
        <v>496800</v>
      </c>
      <c r="I2" s="12">
        <f>F2+G2+H2</f>
        <v>1738800</v>
      </c>
      <c r="J2" s="6"/>
    </row>
    <row r="3" spans="1:10" ht="15.75" x14ac:dyDescent="0.25">
      <c r="A3" s="15"/>
      <c r="B3" s="3" t="s">
        <v>2</v>
      </c>
      <c r="C3" s="17"/>
      <c r="D3" s="13"/>
      <c r="E3" s="13"/>
      <c r="F3" s="13"/>
      <c r="G3" s="13"/>
      <c r="H3" s="13"/>
      <c r="I3" s="13"/>
    </row>
    <row r="4" spans="1:10" x14ac:dyDescent="0.25">
      <c r="A4" s="15"/>
      <c r="B4" s="4" t="s">
        <v>8</v>
      </c>
      <c r="C4" s="18"/>
      <c r="D4" s="14"/>
      <c r="E4" s="14"/>
      <c r="F4" s="14"/>
      <c r="G4" s="14"/>
      <c r="H4" s="14"/>
      <c r="I4" s="14"/>
    </row>
    <row r="5" spans="1:10" x14ac:dyDescent="0.25">
      <c r="E5" s="6"/>
    </row>
    <row r="6" spans="1:10" s="7" customFormat="1" x14ac:dyDescent="0.25">
      <c r="D6" s="8"/>
      <c r="E6" s="8"/>
    </row>
    <row r="7" spans="1:10" s="7" customFormat="1" x14ac:dyDescent="0.25">
      <c r="D7" s="9"/>
      <c r="E7" s="8"/>
      <c r="F7" s="10"/>
      <c r="G7" s="10"/>
    </row>
    <row r="8" spans="1:10" s="7" customFormat="1" x14ac:dyDescent="0.25"/>
    <row r="9" spans="1:10" s="7" customFormat="1" x14ac:dyDescent="0.25">
      <c r="E9" s="11"/>
      <c r="F9" s="11"/>
      <c r="G9" s="11"/>
      <c r="H9" s="11"/>
    </row>
    <row r="10" spans="1:10" s="7" customFormat="1" x14ac:dyDescent="0.25">
      <c r="H10" s="10"/>
      <c r="I10" s="10"/>
    </row>
    <row r="11" spans="1:10" s="7" customFormat="1" x14ac:dyDescent="0.25">
      <c r="E11" s="11"/>
    </row>
    <row r="12" spans="1:10" s="7" customFormat="1" x14ac:dyDescent="0.25"/>
    <row r="13" spans="1:10" s="7" customFormat="1" x14ac:dyDescent="0.25"/>
  </sheetData>
  <mergeCells count="8">
    <mergeCell ref="F2:F4"/>
    <mergeCell ref="H2:H4"/>
    <mergeCell ref="I2:I4"/>
    <mergeCell ref="A2:A4"/>
    <mergeCell ref="E2:E4"/>
    <mergeCell ref="C2:C4"/>
    <mergeCell ref="D2:D4"/>
    <mergeCell ref="G2:G4"/>
  </mergeCells>
  <pageMargins left="0.25" right="0.25" top="0.75" bottom="0.75" header="0.3" footer="0.3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Foglio2</vt:lpstr>
      <vt:lpstr>Foglio2!Area_stampa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Mancini</dc:creator>
  <cp:lastModifiedBy>Elisa Zuccarini</cp:lastModifiedBy>
  <cp:lastPrinted>2024-05-20T09:53:23Z</cp:lastPrinted>
  <dcterms:created xsi:type="dcterms:W3CDTF">2022-07-05T13:10:58Z</dcterms:created>
  <dcterms:modified xsi:type="dcterms:W3CDTF">2024-08-08T09:58:59Z</dcterms:modified>
</cp:coreProperties>
</file>